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Системы электропитания\Закупочная сис-мы эле.питани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Лист1!$A$1:$Q$21</definedName>
  </definedNames>
  <calcPr calcId="152511" refMode="R1C1"/>
</workbook>
</file>

<file path=xl/calcChain.xml><?xml version="1.0" encoding="utf-8"?>
<calcChain xmlns="http://schemas.openxmlformats.org/spreadsheetml/2006/main">
  <c r="J7" i="1" l="1"/>
  <c r="K9" i="1" l="1"/>
  <c r="J9" i="1"/>
  <c r="L9" i="1" s="1"/>
  <c r="K8" i="1"/>
  <c r="K7" i="1"/>
  <c r="J8" i="1"/>
  <c r="L8" i="1" s="1"/>
  <c r="K10" i="1" l="1"/>
  <c r="L10" i="1" l="1"/>
  <c r="B5" i="2"/>
  <c r="L11" i="1" l="1"/>
  <c r="L7" i="1"/>
</calcChain>
</file>

<file path=xl/sharedStrings.xml><?xml version="1.0" encoding="utf-8"?>
<sst xmlns="http://schemas.openxmlformats.org/spreadsheetml/2006/main" count="64" uniqueCount="57">
  <si>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</si>
  <si>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</si>
  <si>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</si>
  <si>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</si>
  <si>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</si>
  <si>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</si>
  <si>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</si>
  <si>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</si>
  <si>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</si>
  <si>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</si>
  <si>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</si>
  <si>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</si>
  <si>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</si>
  <si>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</si>
  <si>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</si>
  <si>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</si>
  <si>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</si>
  <si>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</si>
  <si>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</si>
  <si>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</si>
  <si>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Гарантийные обязательства:</t>
  </si>
  <si>
    <t>Контактное лицо по техническим вопросам:</t>
  </si>
  <si>
    <t>шт</t>
  </si>
  <si>
    <t>Особые условия:</t>
  </si>
  <si>
    <t>Кол-во</t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</si>
  <si>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</si>
  <si>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</si>
  <si>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</si>
  <si>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</si>
  <si>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</si>
  <si>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</si>
  <si>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</si>
  <si>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</si>
  <si>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</si>
  <si>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</si>
  <si>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</si>
  <si>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</si>
  <si>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 систем электропитания постоянного тока.
</t>
    </r>
  </si>
  <si>
    <t>СИСТЕМА ЭЛЕКТРОПИТАНИЯ ПОСТОЯННОГО ТОКА 48V/2000W</t>
  </si>
  <si>
    <t>Система питания 2U на 2,0 кВт в составе: 2-3 шт. выпрямительных модуля на выходное напряжение 48 вольт, 1-фазный вход, наличие варисторной грозозащиты, контроллер с сетевой картой на базе TCP/IP-протокола (с интерфейсом RS485, USB, TCP/IP, SNMP), меню контроллера русифицированное , 3 нагрузочных автомата (6А, 10А, 16А), 2 батарейных автомата (40А=2шт.), максимальная нагрузка 10А, температурный датчик для АКБ.</t>
  </si>
  <si>
    <t xml:space="preserve">СИСТЕМА ЭЛЕКТРОПИТАНИЯ ПОСТОЯННОГО ТОКА 60V/18 kW </t>
  </si>
  <si>
    <t>Система питания постоянного тока на 18,0 кВт, выходное напряжение 60 вольт, 3-фазный вход питания, наличие варисторной грозозащиты, контроллер с сетевой картой на базе TCP/IP-протокола (с интерфейсом RS485, USB, TCP/IP, SNMP), меню контроллера русифицированное, 2 батарейных автомата, максимальный ток нагрузки с учетом заряда АКБ не менее 300А, температурный датчик для АКБ.</t>
  </si>
  <si>
    <t>СИСТЕМА ЭЛЕКТРОПИТАНИЯ ПОСТОЯННОГО ТОКА 60V/30 kW</t>
  </si>
  <si>
    <t>Система питания, выходное напряжение 60 вольт, 3-фазный вход, наличие варисторной грозозащиты, контроллер с сетевой картой на базе TCP/IP-протокола (с интерфейсом RS485, USB, TCP/IP, SNMP), меню контроллера русифицированное , 2 батарейных автомата, максимальная ток нагрузки с учетом заряда АКБ не менее 500А, температурный датчик для АКБ.</t>
  </si>
  <si>
    <t>Срок поставки систем электропитания на 2 кВт в течение 30 календарных дней с момента подписания договора, систем электропитания на 18 кВт и 30 кВт - в течение 60 календарных дней с момента подписания договора.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</si>
  <si>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</si>
  <si>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24 месяцев</t>
  </si>
  <si>
    <t>не менее 20 лет</t>
  </si>
  <si>
    <t xml:space="preserve">Срок службы        </t>
  </si>
  <si>
    <t>Кощеев С.А., тел. (347)-221-54-18 , эл.почта: Koshcheev@bashtel.ru</t>
  </si>
  <si>
    <t>Республика Башкортостан, г. Уфа, ул. Каспийская 14</t>
  </si>
  <si>
    <t>Республика Башкортостан, г. Нефтекамск, ул. Социалистическая, 85</t>
  </si>
  <si>
    <t>Республика Башкортостан, г. Учалы, ул. К. Маркса, 22</t>
  </si>
  <si>
    <t>Поставка должна быть комплектной и полностью соответствовать спецификации.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</t>
  </si>
  <si>
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</t>
  </si>
  <si>
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</si>
  <si>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                       указать необходимое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</si>
</sst>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7" fillId="0" borderId="0" xfId="2"/>
    <xf numFmtId="0" fontId="7" fillId="0" borderId="0" xfId="2" applyBorder="1" applyAlignment="1">
      <alignment vertical="top" wrapText="1"/>
    </xf>
    <xf numFmtId="0" fontId="7" fillId="0" borderId="0" xfId="2" applyBorder="1" applyAlignment="1">
      <alignment horizontal="left"/>
    </xf>
    <xf numFmtId="0" fontId="2" fillId="0" borderId="1" xfId="2" applyFont="1" applyBorder="1" applyAlignment="1">
      <alignment horizontal="center"/>
    </xf>
    <xf numFmtId="0" fontId="2" fillId="0" borderId="1" xfId="2" applyFont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1" xfId="2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W32"/>
  <sheetViews>
    <sheetView tabSelected="1" topLeftCell="A7" zoomScaleNormal="100" zoomScaleSheetLayoutView="115" workbookViewId="0">
      <selection activeCell="B21" sqref="B21:P21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31.28515625" style="4" customWidth="1"/>
    <col min="4" max="5" width="9.7109375" style="3" customWidth="1"/>
    <col min="6" max="6" width="39.28515625" style="3" customWidth="1"/>
    <col min="7" max="7" width="9.140625" style="3"/>
    <col min="8" max="8" width="8.28515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21" customWidth="1"/>
    <col min="18" max="16384" width="9.140625" style="3"/>
  </cols>
  <sheetData>
    <row r="1" spans="2:23" ht="165" customHeight="1" x14ac:dyDescent="0.25">
      <c r="B1" s="60" t="s">
        <v>37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2"/>
    </row>
    <row r="2" spans="2:23" x14ac:dyDescent="0.25">
      <c r="B2" s="89" t="s">
        <v>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3"/>
    </row>
    <row r="3" spans="2:23" x14ac:dyDescent="0.25">
      <c r="B3" s="34"/>
      <c r="C3" s="34"/>
      <c r="D3" s="34"/>
      <c r="E3" s="37"/>
      <c r="F3" s="34"/>
      <c r="G3" s="34"/>
      <c r="H3" s="34"/>
      <c r="I3" s="34"/>
      <c r="J3" s="40"/>
      <c r="K3" s="34"/>
      <c r="L3" s="34"/>
      <c r="M3" s="37"/>
      <c r="N3" s="45"/>
      <c r="O3" s="37"/>
      <c r="P3" s="34"/>
      <c r="Q3" s="48"/>
    </row>
    <row r="4" spans="2:23" ht="21.75" customHeight="1" x14ac:dyDescent="0.25">
      <c r="B4" s="90" t="s">
        <v>0</v>
      </c>
      <c r="C4" s="90" t="s">
        <v>7</v>
      </c>
      <c r="D4" s="67" t="s">
        <v>25</v>
      </c>
      <c r="E4" s="83" t="s">
        <v>28</v>
      </c>
      <c r="F4" s="90" t="s">
        <v>1</v>
      </c>
      <c r="G4" s="90" t="s">
        <v>6</v>
      </c>
      <c r="H4" s="67" t="s">
        <v>24</v>
      </c>
      <c r="I4" s="69" t="s">
        <v>26</v>
      </c>
      <c r="J4" s="69" t="s">
        <v>35</v>
      </c>
      <c r="K4" s="92" t="s">
        <v>27</v>
      </c>
      <c r="L4" s="91" t="s">
        <v>34</v>
      </c>
      <c r="M4" s="85" t="s">
        <v>29</v>
      </c>
      <c r="N4" s="86"/>
      <c r="O4" s="87"/>
      <c r="P4" s="88"/>
      <c r="Q4" s="59" t="s">
        <v>2</v>
      </c>
    </row>
    <row r="5" spans="2:23" s="6" customFormat="1" ht="98.25" customHeight="1" x14ac:dyDescent="0.25">
      <c r="B5" s="90"/>
      <c r="C5" s="90"/>
      <c r="D5" s="68"/>
      <c r="E5" s="84"/>
      <c r="F5" s="90"/>
      <c r="G5" s="90"/>
      <c r="H5" s="68"/>
      <c r="I5" s="94"/>
      <c r="J5" s="70"/>
      <c r="K5" s="93"/>
      <c r="L5" s="91"/>
      <c r="M5" s="42" t="s">
        <v>30</v>
      </c>
      <c r="N5" s="46" t="s">
        <v>36</v>
      </c>
      <c r="O5" s="43" t="s">
        <v>31</v>
      </c>
      <c r="P5" s="43" t="s">
        <v>32</v>
      </c>
      <c r="Q5" s="59"/>
    </row>
    <row r="6" spans="2:23" x14ac:dyDescent="0.25">
      <c r="B6" s="7">
        <v>1</v>
      </c>
      <c r="C6" s="8">
        <v>3</v>
      </c>
      <c r="D6" s="7">
        <v>4</v>
      </c>
      <c r="E6" s="38"/>
      <c r="F6" s="7">
        <v>5</v>
      </c>
      <c r="G6" s="7">
        <v>6</v>
      </c>
      <c r="H6" s="7">
        <v>7</v>
      </c>
      <c r="I6" s="7">
        <v>8</v>
      </c>
      <c r="J6" s="39">
        <v>9</v>
      </c>
      <c r="K6" s="7">
        <v>10</v>
      </c>
      <c r="L6" s="7">
        <v>11</v>
      </c>
      <c r="M6" s="38">
        <v>12</v>
      </c>
      <c r="N6" s="47">
        <v>13</v>
      </c>
      <c r="O6" s="38">
        <v>14</v>
      </c>
      <c r="P6" s="7">
        <v>15</v>
      </c>
      <c r="Q6" s="51">
        <v>11</v>
      </c>
    </row>
    <row r="7" spans="2:23" ht="184.5" customHeight="1" x14ac:dyDescent="0.25">
      <c r="B7" s="35">
        <v>1</v>
      </c>
      <c r="C7" s="36" t="s">
        <v>38</v>
      </c>
      <c r="D7" s="9"/>
      <c r="E7" s="9"/>
      <c r="F7" s="10" t="s">
        <v>39</v>
      </c>
      <c r="G7" s="31" t="s">
        <v>22</v>
      </c>
      <c r="H7" s="32">
        <v>18</v>
      </c>
      <c r="I7" s="33">
        <v>86430.35</v>
      </c>
      <c r="J7" s="33">
        <f t="shared" ref="J7:J9" si="0">I7*1.18</f>
        <v>101987.81299999999</v>
      </c>
      <c r="K7" s="11">
        <f>I7*H7</f>
        <v>1555746.3</v>
      </c>
      <c r="L7" s="11">
        <f>J7*H7</f>
        <v>1835780.6339999998</v>
      </c>
      <c r="M7" s="11"/>
      <c r="N7" s="11"/>
      <c r="O7" s="11"/>
      <c r="P7" s="12"/>
      <c r="Q7" s="52" t="s">
        <v>50</v>
      </c>
      <c r="W7" s="13"/>
    </row>
    <row r="8" spans="2:23" ht="156.75" customHeight="1" x14ac:dyDescent="0.25">
      <c r="B8" s="35">
        <v>2</v>
      </c>
      <c r="C8" s="36" t="s">
        <v>40</v>
      </c>
      <c r="D8" s="9"/>
      <c r="E8" s="9"/>
      <c r="F8" s="10" t="s">
        <v>41</v>
      </c>
      <c r="G8" s="31" t="s">
        <v>22</v>
      </c>
      <c r="H8" s="32">
        <v>1</v>
      </c>
      <c r="I8" s="33">
        <v>433281.4</v>
      </c>
      <c r="J8" s="33">
        <f t="shared" si="0"/>
        <v>511272.05200000003</v>
      </c>
      <c r="K8" s="11">
        <f>H8*I8</f>
        <v>433281.4</v>
      </c>
      <c r="L8" s="11">
        <f t="shared" ref="L8:L9" si="1">H8*J8</f>
        <v>511272.05200000003</v>
      </c>
      <c r="M8" s="11"/>
      <c r="N8" s="11"/>
      <c r="O8" s="11"/>
      <c r="P8" s="12"/>
      <c r="Q8" s="53" t="s">
        <v>51</v>
      </c>
      <c r="W8" s="13"/>
    </row>
    <row r="9" spans="2:23" ht="157.5" customHeight="1" x14ac:dyDescent="0.25">
      <c r="B9" s="35">
        <v>3</v>
      </c>
      <c r="C9" s="36" t="s">
        <v>42</v>
      </c>
      <c r="D9" s="9"/>
      <c r="E9" s="9"/>
      <c r="F9" s="10" t="s">
        <v>43</v>
      </c>
      <c r="G9" s="31" t="s">
        <v>22</v>
      </c>
      <c r="H9" s="32">
        <v>1</v>
      </c>
      <c r="I9" s="33">
        <v>589431.46</v>
      </c>
      <c r="J9" s="33">
        <f t="shared" si="0"/>
        <v>695529.1227999999</v>
      </c>
      <c r="K9" s="11">
        <f>H9*I9</f>
        <v>589431.46</v>
      </c>
      <c r="L9" s="11">
        <f t="shared" si="1"/>
        <v>695529.1227999999</v>
      </c>
      <c r="M9" s="11"/>
      <c r="N9" s="11"/>
      <c r="O9" s="11"/>
      <c r="P9" s="12"/>
      <c r="Q9" s="53" t="s">
        <v>52</v>
      </c>
      <c r="W9" s="13"/>
    </row>
    <row r="10" spans="2:23" x14ac:dyDescent="0.25">
      <c r="B10" s="14"/>
      <c r="C10" s="15"/>
      <c r="D10" s="16"/>
      <c r="E10" s="16"/>
      <c r="F10" s="16"/>
      <c r="G10" s="17"/>
      <c r="H10" s="18"/>
      <c r="I10" s="19"/>
      <c r="J10" s="19"/>
      <c r="K10" s="20">
        <f>SUM(K7:K9)</f>
        <v>2578459.16</v>
      </c>
      <c r="L10" s="21">
        <f t="shared" ref="L10" si="2">K10*1.18</f>
        <v>3042581.8088000002</v>
      </c>
      <c r="M10" s="44"/>
      <c r="N10" s="44"/>
      <c r="O10" s="21"/>
      <c r="P10" s="21"/>
      <c r="Q10" s="49"/>
    </row>
    <row r="11" spans="2:23" x14ac:dyDescent="0.25">
      <c r="B11" s="22"/>
      <c r="C11" s="23"/>
      <c r="D11" s="24"/>
      <c r="E11" s="24"/>
      <c r="F11" s="24"/>
      <c r="G11" s="25"/>
      <c r="H11" s="25"/>
      <c r="I11" s="26"/>
      <c r="J11" s="26"/>
      <c r="K11" s="26" t="s">
        <v>8</v>
      </c>
      <c r="L11" s="27">
        <f>L10-K10</f>
        <v>464122.64880000008</v>
      </c>
      <c r="M11" s="41"/>
      <c r="N11" s="41"/>
      <c r="O11" s="41"/>
      <c r="P11" s="28"/>
      <c r="Q11" s="49"/>
    </row>
    <row r="12" spans="2:23" x14ac:dyDescent="0.25">
      <c r="B12" s="63" t="s">
        <v>33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58"/>
    </row>
    <row r="13" spans="2:23" x14ac:dyDescent="0.25">
      <c r="B13" s="73" t="s">
        <v>3</v>
      </c>
      <c r="C13" s="73"/>
      <c r="D13" s="65" t="s">
        <v>44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58"/>
    </row>
    <row r="14" spans="2:23" ht="14.45" customHeight="1" x14ac:dyDescent="0.25">
      <c r="B14" s="74" t="s">
        <v>4</v>
      </c>
      <c r="C14" s="74"/>
      <c r="D14" s="56" t="s">
        <v>45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8"/>
      <c r="R14" s="24"/>
      <c r="S14" s="24"/>
      <c r="T14" s="24"/>
      <c r="U14" s="24"/>
      <c r="V14" s="24"/>
    </row>
    <row r="15" spans="2:23" ht="18" customHeight="1" x14ac:dyDescent="0.25">
      <c r="B15" s="75" t="s">
        <v>20</v>
      </c>
      <c r="C15" s="76"/>
      <c r="D15" s="56" t="s">
        <v>46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58"/>
    </row>
    <row r="16" spans="2:23" ht="25.5" customHeight="1" x14ac:dyDescent="0.25">
      <c r="B16" s="54" t="s">
        <v>48</v>
      </c>
      <c r="C16" s="55"/>
      <c r="D16" s="56" t="s">
        <v>47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8"/>
    </row>
    <row r="17" spans="2:17" ht="35.25" customHeight="1" x14ac:dyDescent="0.25">
      <c r="B17" s="72" t="s">
        <v>23</v>
      </c>
      <c r="C17" s="72"/>
      <c r="D17" s="79" t="s">
        <v>53</v>
      </c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58"/>
    </row>
    <row r="18" spans="2:17" ht="26.25" customHeight="1" x14ac:dyDescent="0.25">
      <c r="B18" s="71" t="s">
        <v>21</v>
      </c>
      <c r="C18" s="71"/>
      <c r="D18" s="65" t="s">
        <v>49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58"/>
    </row>
    <row r="19" spans="2:17" x14ac:dyDescent="0.25">
      <c r="B19" s="29"/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"/>
    </row>
    <row r="20" spans="2:17" ht="67.5" customHeight="1" x14ac:dyDescent="0.25">
      <c r="B20" s="96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30"/>
      <c r="N20" s="30"/>
      <c r="O20" s="30"/>
      <c r="P20" s="30"/>
      <c r="Q20" s="3"/>
    </row>
    <row r="21" spans="2:17" ht="81" customHeight="1" x14ac:dyDescent="0.25">
      <c r="B21" s="81" t="s">
        <v>55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3"/>
    </row>
    <row r="22" spans="2:17" ht="56.25" customHeight="1" x14ac:dyDescent="0.25">
      <c r="B22" s="95" t="s">
        <v>54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Q22" s="50"/>
    </row>
    <row r="25" spans="2:17" x14ac:dyDescent="0.25">
      <c r="D25" s="5"/>
      <c r="E25" s="5"/>
    </row>
    <row r="26" spans="2:17" x14ac:dyDescent="0.25">
      <c r="D26" s="5"/>
      <c r="E26" s="5"/>
    </row>
    <row r="27" spans="2:17" x14ac:dyDescent="0.25">
      <c r="D27" s="5"/>
      <c r="E27" s="5"/>
    </row>
    <row r="32" spans="2:17" x14ac:dyDescent="0.25">
      <c r="N32" s="98"/>
    </row>
  </sheetData>
  <mergeCells count="31">
    <mergeCell ref="B22:N22"/>
    <mergeCell ref="D17:Q17"/>
    <mergeCell ref="D18:Q18"/>
    <mergeCell ref="B21:P21"/>
    <mergeCell ref="E4:E5"/>
    <mergeCell ref="M4:P4"/>
    <mergeCell ref="B4:B5"/>
    <mergeCell ref="C4:C5"/>
    <mergeCell ref="L4:L5"/>
    <mergeCell ref="F4:F5"/>
    <mergeCell ref="G4:G5"/>
    <mergeCell ref="K4:K5"/>
    <mergeCell ref="I4:I5"/>
    <mergeCell ref="D4:D5"/>
    <mergeCell ref="B20:L20"/>
    <mergeCell ref="B18:C18"/>
    <mergeCell ref="B17:C17"/>
    <mergeCell ref="B13:C13"/>
    <mergeCell ref="B14:C14"/>
    <mergeCell ref="B15:C15"/>
    <mergeCell ref="B16:C16"/>
    <mergeCell ref="D16:Q16"/>
    <mergeCell ref="Q4:Q5"/>
    <mergeCell ref="B1:Q1"/>
    <mergeCell ref="B12:Q12"/>
    <mergeCell ref="D13:Q13"/>
    <mergeCell ref="H4:H5"/>
    <mergeCell ref="J4:J5"/>
    <mergeCell ref="D14:Q14"/>
    <mergeCell ref="D15:Q15"/>
    <mergeCell ref="B2:P2"/>
  </mergeCells>
  <pageMargins left="0.78740157480314965" right="0.39370078740157483" top="0.78740157480314965" bottom="0.39370078740157483" header="0.31496062992125984" footer="0.31496062992125984"/>
  <pageSetup paperSize="9" scale="43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2017-04-11T11:17:27Z</cp:lastPrinted>
  <dcterms:created xsi:type="dcterms:W3CDTF">2013-12-19T08:11:42Z</dcterms:created>
  <dcterms:modified xsi:type="dcterms:W3CDTF">2017-04-11T12:02:03Z</dcterms:modified>
</cp:coreProperties>
</file>